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200" windowHeight="6192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E29" i="1"/>
  <c r="I19" i="1"/>
  <c r="G19" i="1"/>
  <c r="E19" i="1"/>
  <c r="D19" i="1"/>
  <c r="G29" i="1" l="1"/>
  <c r="D6" i="1"/>
  <c r="D5" i="1"/>
  <c r="D4" i="1"/>
  <c r="H28" i="1" l="1"/>
  <c r="F28" i="1"/>
  <c r="F7" i="1" l="1"/>
  <c r="H7" i="1" s="1"/>
  <c r="F4" i="1"/>
  <c r="H5" i="1" l="1"/>
  <c r="H6" i="1"/>
  <c r="H8" i="1"/>
  <c r="H9" i="1"/>
  <c r="H10" i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F5" i="1"/>
  <c r="F6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</calcChain>
</file>

<file path=xl/sharedStrings.xml><?xml version="1.0" encoding="utf-8"?>
<sst xmlns="http://schemas.openxmlformats.org/spreadsheetml/2006/main" count="33" uniqueCount="29">
  <si>
    <t xml:space="preserve">Storage of Impounded Vehicles per 24 hours after the first 48 hours </t>
  </si>
  <si>
    <t>3(a)</t>
  </si>
  <si>
    <t>3(b)(i)</t>
  </si>
  <si>
    <t xml:space="preserve">Copy of Road Traffic Accident Report </t>
  </si>
  <si>
    <t>Copy of Reconstructed Accident Report (includes maximum of 25 photographs) and</t>
  </si>
  <si>
    <t>3(b)(ii)</t>
  </si>
  <si>
    <t>Copy of Normal Accident Report Produced by the Accident Reconstruction Team (includes maximum of 25 photographs)</t>
  </si>
  <si>
    <t xml:space="preserve">Training of Traffic Officers (External Candidates) </t>
  </si>
  <si>
    <t>Training of Metro Police Officers (External Candidates)</t>
  </si>
  <si>
    <t>Conversion Course from Traffic to Metro Police Officer (External Candidates)</t>
  </si>
  <si>
    <t xml:space="preserve">Authorised Officer Course Law Enforcement) </t>
  </si>
  <si>
    <t>(External Candidates)</t>
  </si>
  <si>
    <t xml:space="preserve">Training of Traffic Wardens (Class A) </t>
  </si>
  <si>
    <t xml:space="preserve">Training of Peace Officers </t>
  </si>
  <si>
    <t>Driver Training (Defensive Driving)</t>
  </si>
  <si>
    <t xml:space="preserve">Training of dog handlers </t>
  </si>
  <si>
    <t xml:space="preserve">Traffic Control – Filming on Public Roads </t>
  </si>
  <si>
    <t xml:space="preserve">Impounding of Goods </t>
  </si>
  <si>
    <t xml:space="preserve">Mass Measurement of Vehicles </t>
  </si>
  <si>
    <t>Special Events Costing</t>
  </si>
  <si>
    <t xml:space="preserve">Total </t>
  </si>
  <si>
    <t>2021/22</t>
  </si>
  <si>
    <t>2022/23</t>
  </si>
  <si>
    <t>Impounding of Vehicles other than for illegal dumping</t>
  </si>
  <si>
    <t>Funeral Escorts</t>
  </si>
  <si>
    <t>2023/24</t>
  </si>
  <si>
    <t>Rounded off to nearest '00</t>
  </si>
  <si>
    <t>2024/25</t>
  </si>
  <si>
    <t>125 000, 00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</si>
</sst>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00_-;\-* #,##0.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vertical="top" wrapText="1"/>
    </xf>
    <xf numFmtId="0" fontId="2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2" fillId="0" borderId="4" xfId="0" applyFont="1" applyBorder="1" applyAlignment="1">
      <alignment horizontal="left" vertical="center" wrapText="1" indent="3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 indent="3"/>
    </xf>
    <xf numFmtId="43" fontId="2" fillId="0" borderId="2" xfId="1" applyFont="1" applyBorder="1" applyAlignment="1">
      <alignment horizontal="right" vertical="center" wrapText="1" indent="3"/>
    </xf>
    <xf numFmtId="43" fontId="2" fillId="0" borderId="4" xfId="1" applyFont="1" applyBorder="1" applyAlignment="1">
      <alignment horizontal="right" vertical="center" wrapText="1" indent="3"/>
    </xf>
    <xf numFmtId="43" fontId="0" fillId="0" borderId="0" xfId="1" applyFont="1"/>
    <xf numFmtId="43" fontId="2" fillId="0" borderId="7" xfId="1" applyFont="1" applyBorder="1" applyAlignment="1">
      <alignment vertical="center" wrapText="1"/>
    </xf>
    <xf numFmtId="43" fontId="2" fillId="0" borderId="3" xfId="1" applyFont="1" applyBorder="1" applyAlignment="1">
      <alignment vertical="center" wrapText="1"/>
    </xf>
    <xf numFmtId="13" fontId="0" fillId="0" borderId="0" xfId="1" quotePrefix="1" applyNumberFormat="1" applyFont="1"/>
    <xf numFmtId="10" fontId="0" fillId="0" borderId="0" xfId="1" applyNumberFormat="1" applyFont="1"/>
    <xf numFmtId="13" fontId="0" fillId="2" borderId="0" xfId="1" quotePrefix="1" applyNumberFormat="1" applyFont="1" applyFill="1"/>
    <xf numFmtId="43" fontId="2" fillId="2" borderId="2" xfId="1" applyFont="1" applyFill="1" applyBorder="1" applyAlignment="1">
      <alignment horizontal="right" vertical="center" wrapText="1" indent="3"/>
    </xf>
    <xf numFmtId="43" fontId="2" fillId="2" borderId="1" xfId="1" applyFont="1" applyFill="1" applyBorder="1" applyAlignment="1">
      <alignment horizontal="right" vertical="center" wrapText="1" indent="3"/>
    </xf>
    <xf numFmtId="0" fontId="0" fillId="0" borderId="1" xfId="0" applyBorder="1" applyAlignment="1">
      <alignment horizontal="left"/>
    </xf>
    <xf numFmtId="164" fontId="2" fillId="0" borderId="4" xfId="1" applyNumberFormat="1" applyFont="1" applyBorder="1" applyAlignment="1">
      <alignment horizontal="right" vertical="center" wrapText="1" indent="3"/>
    </xf>
    <xf numFmtId="4" fontId="2" fillId="0" borderId="4" xfId="1" applyNumberFormat="1" applyFont="1" applyBorder="1" applyAlignment="1">
      <alignment horizontal="right" vertical="center" wrapText="1" indent="3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right" vertical="center" wrapText="1" indent="3"/>
    </xf>
    <xf numFmtId="43" fontId="3" fillId="0" borderId="2" xfId="1" applyFont="1" applyBorder="1" applyAlignment="1">
      <alignment horizontal="right" vertical="center" wrapText="1" indent="3"/>
    </xf>
    <xf numFmtId="43" fontId="3" fillId="0" borderId="4" xfId="1" applyFont="1" applyBorder="1" applyAlignment="1">
      <alignment horizontal="right" vertical="center" wrapText="1" indent="3"/>
    </xf>
    <xf numFmtId="10" fontId="0" fillId="0" borderId="0" xfId="0" applyNumberFormat="1"/>
    <xf numFmtId="0" fontId="2" fillId="0" borderId="7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="81" zoomScaleNormal="81" workbookViewId="0">
      <selection activeCell="A28" sqref="A28:XFD28"/>
    </sheetView>
  </sheetViews>
  <sheetFormatPr defaultRowHeight="14.4" x14ac:dyDescent="0.3"/>
  <cols>
    <col min="1" max="1" width="10.88671875" bestFit="1" customWidth="1"/>
    <col min="2" max="2" width="42.109375" customWidth="1"/>
    <col min="3" max="4" width="21.44140625" style="14" customWidth="1"/>
    <col min="5" max="5" width="26.33203125" style="14" customWidth="1"/>
    <col min="6" max="6" width="20.33203125" style="14" customWidth="1"/>
    <col min="7" max="7" width="25.44140625" style="14" customWidth="1"/>
    <col min="8" max="8" width="23.5546875" customWidth="1"/>
    <col min="9" max="9" width="25.44140625" customWidth="1"/>
  </cols>
  <sheetData>
    <row r="1" spans="1:9" x14ac:dyDescent="0.35">
      <c r="D1" s="18">
        <v>0.05</v>
      </c>
      <c r="E1" s="14" t="s">
        <v>26</v>
      </c>
      <c r="F1" s="18">
        <v>4.4999999999999998E-2</v>
      </c>
      <c r="G1" s="14" t="s">
        <v>26</v>
      </c>
      <c r="H1" s="29">
        <v>4.4999999999999998E-2</v>
      </c>
      <c r="I1" s="14" t="s">
        <v>26</v>
      </c>
    </row>
    <row r="2" spans="1:9" x14ac:dyDescent="0.35">
      <c r="C2" s="17" t="s">
        <v>21</v>
      </c>
      <c r="D2" s="19" t="s">
        <v>22</v>
      </c>
      <c r="F2" s="19" t="s">
        <v>25</v>
      </c>
      <c r="H2" s="19" t="s">
        <v>27</v>
      </c>
    </row>
    <row r="3" spans="1:9" ht="15.75" thickBot="1" x14ac:dyDescent="0.3">
      <c r="C3" s="17"/>
      <c r="D3" s="19"/>
      <c r="F3" s="19"/>
      <c r="H3" s="19"/>
    </row>
    <row r="4" spans="1:9" ht="28.2" thickBot="1" x14ac:dyDescent="0.35">
      <c r="A4" s="22">
        <v>1</v>
      </c>
      <c r="B4" s="1" t="s">
        <v>23</v>
      </c>
      <c r="C4" s="12">
        <v>671700</v>
      </c>
      <c r="D4" s="21">
        <f>(C4*$D$1)+C4</f>
        <v>705285</v>
      </c>
      <c r="E4" s="12">
        <v>704300</v>
      </c>
      <c r="F4" s="20">
        <f>(D4*$F$1)+D4</f>
        <v>737022.82499999995</v>
      </c>
      <c r="G4" s="12">
        <v>741700</v>
      </c>
      <c r="H4" s="20">
        <v>784246.42</v>
      </c>
      <c r="I4" s="12">
        <v>784300</v>
      </c>
    </row>
    <row r="5" spans="1:9" ht="28.2" thickBot="1" x14ac:dyDescent="0.35">
      <c r="A5" s="2">
        <v>2</v>
      </c>
      <c r="B5" s="3" t="s">
        <v>0</v>
      </c>
      <c r="C5" s="13">
        <v>135900</v>
      </c>
      <c r="D5" s="21">
        <f>(C5*$D$1)+C5</f>
        <v>142695</v>
      </c>
      <c r="E5" s="13">
        <v>142500</v>
      </c>
      <c r="F5" s="12">
        <f t="shared" ref="F5:F27" si="0">(E5*$F$1)+E5</f>
        <v>148912.5</v>
      </c>
      <c r="G5" s="13">
        <v>150100</v>
      </c>
      <c r="H5" s="12">
        <f t="shared" ref="H5:H27" si="1">(G5*$H$1)+G5</f>
        <v>156854.5</v>
      </c>
      <c r="I5" s="13">
        <v>158801</v>
      </c>
    </row>
    <row r="6" spans="1:9" ht="29.4" customHeight="1" thickBot="1" x14ac:dyDescent="0.35">
      <c r="A6" s="4" t="s">
        <v>1</v>
      </c>
      <c r="B6" s="6" t="s">
        <v>3</v>
      </c>
      <c r="C6" s="13">
        <v>382600</v>
      </c>
      <c r="D6" s="21">
        <f>(C6*$D$1)+C6</f>
        <v>401730</v>
      </c>
      <c r="E6" s="15">
        <v>401200</v>
      </c>
      <c r="F6" s="12">
        <f t="shared" si="0"/>
        <v>419254</v>
      </c>
      <c r="G6" s="15">
        <v>422500</v>
      </c>
      <c r="H6" s="12">
        <f t="shared" si="1"/>
        <v>441512.5</v>
      </c>
      <c r="I6" s="15">
        <v>446800</v>
      </c>
    </row>
    <row r="7" spans="1:9" ht="28.2" thickBot="1" x14ac:dyDescent="0.35">
      <c r="A7" s="4" t="s">
        <v>2</v>
      </c>
      <c r="B7" s="7" t="s">
        <v>4</v>
      </c>
      <c r="C7" s="13"/>
      <c r="D7" s="13"/>
      <c r="E7" s="13"/>
      <c r="F7" s="13">
        <f>(D7*$F$1)+D7</f>
        <v>0</v>
      </c>
      <c r="G7" s="13"/>
      <c r="H7" s="13">
        <f>(F7*$H$1)+F7</f>
        <v>0</v>
      </c>
      <c r="I7" s="13"/>
    </row>
    <row r="8" spans="1:9" ht="15" thickBot="1" x14ac:dyDescent="0.35">
      <c r="A8" s="4"/>
      <c r="B8" s="8"/>
      <c r="C8" s="13"/>
      <c r="D8" s="13"/>
      <c r="E8" s="13"/>
      <c r="F8" s="13">
        <f t="shared" si="0"/>
        <v>0</v>
      </c>
      <c r="G8" s="13"/>
      <c r="H8" s="13">
        <f t="shared" si="1"/>
        <v>0</v>
      </c>
      <c r="I8" s="13"/>
    </row>
    <row r="9" spans="1:9" x14ac:dyDescent="0.3">
      <c r="A9" s="5"/>
      <c r="B9" s="8"/>
      <c r="C9" s="15"/>
      <c r="D9" s="15"/>
      <c r="E9" s="15"/>
      <c r="F9" s="15">
        <f t="shared" si="0"/>
        <v>0</v>
      </c>
      <c r="G9" s="15"/>
      <c r="H9" s="15">
        <f t="shared" si="1"/>
        <v>0</v>
      </c>
      <c r="I9" s="15"/>
    </row>
    <row r="10" spans="1:9" ht="15" thickBot="1" x14ac:dyDescent="0.35">
      <c r="A10" s="5"/>
      <c r="B10" s="8"/>
      <c r="C10" s="16"/>
      <c r="D10" s="16"/>
      <c r="E10" s="16"/>
      <c r="F10" s="16">
        <f t="shared" si="0"/>
        <v>0</v>
      </c>
      <c r="G10" s="16"/>
      <c r="H10" s="16">
        <f t="shared" si="1"/>
        <v>0</v>
      </c>
      <c r="I10" s="16"/>
    </row>
    <row r="11" spans="1:9" x14ac:dyDescent="0.3">
      <c r="A11" s="5"/>
      <c r="B11" s="8"/>
      <c r="C11" s="15"/>
      <c r="D11" s="15"/>
      <c r="E11" s="15"/>
      <c r="F11" s="15">
        <f t="shared" si="0"/>
        <v>0</v>
      </c>
      <c r="G11" s="15"/>
      <c r="H11" s="15">
        <f t="shared" si="1"/>
        <v>0</v>
      </c>
      <c r="I11" s="15"/>
    </row>
    <row r="12" spans="1:9" ht="15" thickBot="1" x14ac:dyDescent="0.35">
      <c r="A12" s="32" t="s">
        <v>5</v>
      </c>
      <c r="B12" s="33" t="s">
        <v>6</v>
      </c>
      <c r="C12" s="13"/>
      <c r="D12" s="13"/>
      <c r="E12" s="13"/>
      <c r="F12" s="13">
        <f t="shared" si="0"/>
        <v>0</v>
      </c>
      <c r="G12" s="13"/>
      <c r="H12" s="13">
        <f t="shared" si="1"/>
        <v>0</v>
      </c>
      <c r="I12" s="13"/>
    </row>
    <row r="13" spans="1:9" ht="32.25" customHeight="1" thickBot="1" x14ac:dyDescent="0.35">
      <c r="A13" s="31"/>
      <c r="B13" s="34"/>
      <c r="C13" s="23">
        <v>19600</v>
      </c>
      <c r="D13" s="24">
        <v>20550.599999999999</v>
      </c>
      <c r="E13" s="13">
        <v>20600</v>
      </c>
      <c r="F13" s="13">
        <f t="shared" si="0"/>
        <v>21527</v>
      </c>
      <c r="G13" s="13">
        <v>21700</v>
      </c>
      <c r="H13" s="13">
        <v>22947.75</v>
      </c>
      <c r="I13" s="13">
        <v>23000</v>
      </c>
    </row>
    <row r="14" spans="1:9" ht="28.2" thickBot="1" x14ac:dyDescent="0.35">
      <c r="A14" s="2">
        <v>5</v>
      </c>
      <c r="B14" s="9" t="s">
        <v>7</v>
      </c>
      <c r="C14" s="13">
        <v>145700</v>
      </c>
      <c r="D14" s="24">
        <v>152766.45000000001</v>
      </c>
      <c r="E14" s="13">
        <v>152800</v>
      </c>
      <c r="F14" s="20">
        <f t="shared" si="0"/>
        <v>159676</v>
      </c>
      <c r="G14" s="13">
        <v>160900</v>
      </c>
      <c r="H14" s="20">
        <f t="shared" si="1"/>
        <v>168140.5</v>
      </c>
      <c r="I14" s="13">
        <v>170200</v>
      </c>
    </row>
    <row r="15" spans="1:9" ht="28.2" thickBot="1" x14ac:dyDescent="0.35">
      <c r="A15" s="2">
        <v>6</v>
      </c>
      <c r="B15" s="9" t="s">
        <v>8</v>
      </c>
      <c r="C15" s="13">
        <v>141300</v>
      </c>
      <c r="D15" s="25">
        <v>148153.04999999999</v>
      </c>
      <c r="E15" s="13">
        <v>148200</v>
      </c>
      <c r="F15" s="20">
        <f t="shared" si="0"/>
        <v>154869</v>
      </c>
      <c r="G15" s="13">
        <v>156100</v>
      </c>
      <c r="H15" s="20">
        <f t="shared" si="1"/>
        <v>163124.5</v>
      </c>
      <c r="I15" s="13">
        <v>165100</v>
      </c>
    </row>
    <row r="16" spans="1:9" ht="28.2" thickBot="1" x14ac:dyDescent="0.35">
      <c r="A16" s="2">
        <v>7</v>
      </c>
      <c r="B16" s="10" t="s">
        <v>9</v>
      </c>
      <c r="C16" s="13">
        <v>119600</v>
      </c>
      <c r="D16" s="25">
        <v>20550.599999999999</v>
      </c>
      <c r="E16" s="13">
        <v>20600</v>
      </c>
      <c r="F16" s="20">
        <f t="shared" si="0"/>
        <v>21527</v>
      </c>
      <c r="G16" s="13">
        <v>21700</v>
      </c>
      <c r="H16" s="20">
        <f t="shared" si="1"/>
        <v>22676.5</v>
      </c>
      <c r="I16" s="13">
        <v>23000</v>
      </c>
    </row>
    <row r="17" spans="1:9" ht="15" thickBot="1" x14ac:dyDescent="0.35">
      <c r="A17" s="30">
        <v>8</v>
      </c>
      <c r="B17" s="7" t="s">
        <v>10</v>
      </c>
      <c r="C17" s="13" t="s">
        <v>28</v>
      </c>
      <c r="D17" s="26">
        <v>131062.5</v>
      </c>
      <c r="E17" s="13">
        <v>131100</v>
      </c>
      <c r="F17" s="20">
        <f t="shared" si="0"/>
        <v>136999.5</v>
      </c>
      <c r="G17" s="13">
        <v>138100</v>
      </c>
      <c r="H17" s="20">
        <f t="shared" si="1"/>
        <v>144314.5</v>
      </c>
      <c r="I17" s="13">
        <v>146100</v>
      </c>
    </row>
    <row r="18" spans="1:9" ht="18" customHeight="1" thickBot="1" x14ac:dyDescent="0.35">
      <c r="A18" s="31"/>
      <c r="B18" s="9" t="s">
        <v>11</v>
      </c>
      <c r="C18" s="13"/>
      <c r="D18" s="20"/>
      <c r="E18" s="13"/>
      <c r="F18" s="20">
        <f t="shared" si="0"/>
        <v>0</v>
      </c>
      <c r="G18" s="13"/>
      <c r="H18" s="20">
        <f t="shared" si="1"/>
        <v>0</v>
      </c>
      <c r="I18" s="13"/>
    </row>
    <row r="19" spans="1:9" ht="15" thickBot="1" x14ac:dyDescent="0.35">
      <c r="A19" s="30">
        <v>9</v>
      </c>
      <c r="B19" s="11" t="s">
        <v>12</v>
      </c>
      <c r="C19" s="13" t="s">
        <v>28</v>
      </c>
      <c r="D19" s="26">
        <f>D17</f>
        <v>131062.5</v>
      </c>
      <c r="E19" s="13">
        <f>E17</f>
        <v>131100</v>
      </c>
      <c r="F19" s="20">
        <f t="shared" si="0"/>
        <v>136999.5</v>
      </c>
      <c r="G19" s="13">
        <f>G17</f>
        <v>138100</v>
      </c>
      <c r="H19" s="20">
        <f t="shared" si="1"/>
        <v>144314.5</v>
      </c>
      <c r="I19" s="13">
        <f>I17</f>
        <v>146100</v>
      </c>
    </row>
    <row r="20" spans="1:9" ht="15" thickBot="1" x14ac:dyDescent="0.35">
      <c r="A20" s="31"/>
      <c r="B20" s="9" t="s">
        <v>11</v>
      </c>
      <c r="C20" s="13"/>
      <c r="D20" s="20"/>
      <c r="E20" s="16"/>
      <c r="F20" s="20">
        <f t="shared" si="0"/>
        <v>0</v>
      </c>
      <c r="G20" s="16"/>
      <c r="H20" s="20">
        <f t="shared" si="1"/>
        <v>0</v>
      </c>
      <c r="I20" s="16"/>
    </row>
    <row r="21" spans="1:9" ht="15" thickBot="1" x14ac:dyDescent="0.35">
      <c r="A21" s="2">
        <v>10</v>
      </c>
      <c r="B21" s="3" t="s">
        <v>13</v>
      </c>
      <c r="C21" s="13">
        <v>121900</v>
      </c>
      <c r="D21" s="26">
        <v>127812.15</v>
      </c>
      <c r="E21" s="13">
        <v>127900</v>
      </c>
      <c r="F21" s="20">
        <f t="shared" si="0"/>
        <v>133655.5</v>
      </c>
      <c r="G21" s="13">
        <v>134700</v>
      </c>
      <c r="H21" s="20">
        <f t="shared" si="1"/>
        <v>140761.5</v>
      </c>
      <c r="I21" s="13">
        <v>142500</v>
      </c>
    </row>
    <row r="22" spans="1:9" ht="15" thickBot="1" x14ac:dyDescent="0.35">
      <c r="A22" s="2">
        <v>11</v>
      </c>
      <c r="B22" s="3" t="s">
        <v>14</v>
      </c>
      <c r="C22" s="13">
        <v>130500</v>
      </c>
      <c r="D22" s="26">
        <v>136829.25</v>
      </c>
      <c r="E22" s="13">
        <v>136900</v>
      </c>
      <c r="F22" s="20">
        <f t="shared" si="0"/>
        <v>143060.5</v>
      </c>
      <c r="G22" s="13">
        <v>144200</v>
      </c>
      <c r="H22" s="20">
        <f t="shared" si="1"/>
        <v>150689</v>
      </c>
      <c r="I22" s="13">
        <v>152500</v>
      </c>
    </row>
    <row r="23" spans="1:9" ht="15" thickBot="1" x14ac:dyDescent="0.35">
      <c r="A23" s="2">
        <v>12</v>
      </c>
      <c r="B23" s="3" t="s">
        <v>15</v>
      </c>
      <c r="C23" s="13">
        <v>140200</v>
      </c>
      <c r="D23" s="20">
        <v>146999.70000000001</v>
      </c>
      <c r="E23" s="13">
        <v>147000</v>
      </c>
      <c r="F23" s="20">
        <f t="shared" si="0"/>
        <v>153615</v>
      </c>
      <c r="G23" s="13">
        <v>154800</v>
      </c>
      <c r="H23" s="20">
        <f t="shared" si="1"/>
        <v>161766</v>
      </c>
      <c r="I23" s="13">
        <v>163800</v>
      </c>
    </row>
    <row r="24" spans="1:9" ht="15" thickBot="1" x14ac:dyDescent="0.35">
      <c r="A24" s="2">
        <v>14</v>
      </c>
      <c r="B24" s="9" t="s">
        <v>16</v>
      </c>
      <c r="C24" s="13">
        <v>155500</v>
      </c>
      <c r="D24" s="20">
        <v>163041.75</v>
      </c>
      <c r="E24" s="13">
        <v>163100</v>
      </c>
      <c r="F24" s="20">
        <f t="shared" si="0"/>
        <v>170439.5</v>
      </c>
      <c r="G24" s="13">
        <v>171800</v>
      </c>
      <c r="H24" s="20">
        <f t="shared" si="1"/>
        <v>179531</v>
      </c>
      <c r="I24" s="13">
        <v>181700</v>
      </c>
    </row>
    <row r="25" spans="1:9" ht="15" thickBot="1" x14ac:dyDescent="0.35">
      <c r="A25" s="2">
        <v>15</v>
      </c>
      <c r="B25" s="3" t="s">
        <v>17</v>
      </c>
      <c r="C25" s="13">
        <v>137000</v>
      </c>
      <c r="D25" s="20">
        <v>143644.5</v>
      </c>
      <c r="E25" s="13">
        <v>143700</v>
      </c>
      <c r="F25" s="20">
        <f t="shared" si="0"/>
        <v>150166.5</v>
      </c>
      <c r="G25" s="13">
        <v>151400</v>
      </c>
      <c r="H25" s="20">
        <f t="shared" si="1"/>
        <v>158213</v>
      </c>
      <c r="I25" s="13">
        <v>160200</v>
      </c>
    </row>
    <row r="26" spans="1:9" ht="15" thickBot="1" x14ac:dyDescent="0.35">
      <c r="A26" s="2">
        <v>17</v>
      </c>
      <c r="B26" s="3" t="s">
        <v>18</v>
      </c>
      <c r="C26" s="13">
        <v>135900</v>
      </c>
      <c r="D26" s="20">
        <v>142491.15</v>
      </c>
      <c r="E26" s="13">
        <v>143000</v>
      </c>
      <c r="F26" s="20">
        <f t="shared" si="0"/>
        <v>149435</v>
      </c>
      <c r="G26" s="13">
        <v>150600</v>
      </c>
      <c r="H26" s="20">
        <f t="shared" si="1"/>
        <v>157377</v>
      </c>
      <c r="I26" s="13">
        <v>159300</v>
      </c>
    </row>
    <row r="27" spans="1:9" ht="15" thickBot="1" x14ac:dyDescent="0.35">
      <c r="A27" s="2">
        <v>18</v>
      </c>
      <c r="B27" s="3" t="s">
        <v>24</v>
      </c>
      <c r="C27" s="13">
        <v>326100</v>
      </c>
      <c r="D27" s="20">
        <v>341915.85</v>
      </c>
      <c r="E27" s="13">
        <v>342000</v>
      </c>
      <c r="F27" s="20">
        <f t="shared" si="0"/>
        <v>357390</v>
      </c>
      <c r="G27" s="13">
        <v>360200</v>
      </c>
      <c r="H27" s="20">
        <f t="shared" si="1"/>
        <v>376409</v>
      </c>
      <c r="I27" s="13">
        <v>381000</v>
      </c>
    </row>
    <row r="28" spans="1:9" ht="15" thickBot="1" x14ac:dyDescent="0.35">
      <c r="A28" s="2">
        <v>20</v>
      </c>
      <c r="B28" s="3" t="s">
        <v>19</v>
      </c>
      <c r="C28" s="13">
        <v>1098300</v>
      </c>
      <c r="D28" s="20">
        <v>1151567.55</v>
      </c>
      <c r="E28" s="13">
        <v>1151600</v>
      </c>
      <c r="F28" s="20">
        <f>(E28*17%)+E28</f>
        <v>1347372</v>
      </c>
      <c r="G28" s="13">
        <v>1347400</v>
      </c>
      <c r="H28" s="20">
        <f>(G28*17%)+G28</f>
        <v>1576458</v>
      </c>
      <c r="I28" s="13">
        <v>1576500</v>
      </c>
    </row>
    <row r="29" spans="1:9" ht="15" thickBot="1" x14ac:dyDescent="0.35">
      <c r="A29" s="2"/>
      <c r="B29" s="3" t="s">
        <v>20</v>
      </c>
      <c r="C29" s="13"/>
      <c r="D29" s="27"/>
      <c r="E29" s="28">
        <f>SUM(E4:E28)</f>
        <v>4207600</v>
      </c>
      <c r="F29" s="13"/>
      <c r="G29" s="28">
        <f>SUM(G4:G28)</f>
        <v>4566000</v>
      </c>
      <c r="H29" s="13"/>
      <c r="I29" s="28">
        <f>SUM(I4:I28)</f>
        <v>4980901</v>
      </c>
    </row>
  </sheetData>
  <mergeCells count="4">
    <mergeCell ref="A17:A18"/>
    <mergeCell ref="A19:A20"/>
    <mergeCell ref="A12:A13"/>
    <mergeCell ref="B12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Ntsako Maphosa</dc:creator>
  <cp:lastModifiedBy>Thembelihle  Gumede</cp:lastModifiedBy>
  <dcterms:created xsi:type="dcterms:W3CDTF">2020-01-13T13:19:22Z</dcterms:created>
  <dcterms:modified xsi:type="dcterms:W3CDTF">2022-03-03T21:07:51Z</dcterms:modified>
</cp:coreProperties>
</file>